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ch2-my.sharepoint.com/personal/stuart_transparentchoice_com/Documents/Customer Success/Blog stuff x/"/>
    </mc:Choice>
  </mc:AlternateContent>
  <xr:revisionPtr revIDLastSave="22" documentId="8_{579D204A-3DAE-4B13-99FC-63592A9195ED}" xr6:coauthVersionLast="47" xr6:coauthVersionMax="47" xr10:uidLastSave="{6DDB9BC1-D702-4D2D-921A-3D3EF06046E3}"/>
  <bookViews>
    <workbookView xWindow="-108" yWindow="-108" windowWidth="23256" windowHeight="12456" xr2:uid="{00000000-000D-0000-FFFF-FFFF00000000}"/>
  </bookViews>
  <sheets>
    <sheet name="Instructions" sheetId="1" r:id="rId1"/>
    <sheet name="AHP Input" sheetId="2" r:id="rId2"/>
    <sheet name="Weights &amp; Consistenc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4" i="2"/>
  <c r="A3" i="2"/>
  <c r="A2" i="2"/>
  <c r="E6" i="3"/>
  <c r="E5" i="3"/>
  <c r="D5" i="3"/>
  <c r="E4" i="3"/>
  <c r="D4" i="3"/>
  <c r="C4" i="3"/>
  <c r="E3" i="3"/>
  <c r="D3" i="3"/>
  <c r="C3" i="3"/>
  <c r="B3" i="3"/>
  <c r="D5" i="2"/>
  <c r="D6" i="3" s="1"/>
  <c r="C5" i="2"/>
  <c r="C6" i="3" s="1"/>
  <c r="B5" i="2"/>
  <c r="B6" i="3" s="1"/>
  <c r="C4" i="2"/>
  <c r="C5" i="3" s="1"/>
  <c r="B4" i="2"/>
  <c r="B5" i="3" s="1"/>
  <c r="B3" i="2"/>
  <c r="B4" i="3" s="1"/>
  <c r="B9" i="3" l="1"/>
  <c r="E9" i="3"/>
  <c r="C9" i="3"/>
  <c r="D9" i="3"/>
  <c r="B10" i="3" l="1"/>
  <c r="B12" i="3" l="1"/>
  <c r="E12" i="3"/>
  <c r="C12" i="3"/>
  <c r="D12" i="3"/>
  <c r="B16" i="3" l="1"/>
  <c r="B17" i="3" s="1"/>
  <c r="D16" i="3"/>
  <c r="D17" i="3" s="1"/>
  <c r="C16" i="3"/>
  <c r="C17" i="3" s="1"/>
  <c r="E16" i="3"/>
  <c r="E17" i="3" s="1"/>
  <c r="B18" i="3" l="1"/>
  <c r="B19" i="3" s="1"/>
  <c r="B20" i="3" s="1"/>
</calcChain>
</file>

<file path=xl/sharedStrings.xml><?xml version="1.0" encoding="utf-8"?>
<sst xmlns="http://schemas.openxmlformats.org/spreadsheetml/2006/main" count="51" uniqueCount="39">
  <si>
    <t>How to use this AHP template</t>
  </si>
  <si>
    <t>1) Go to the 'AHP Input' sheet.</t>
  </si>
  <si>
    <t>2) Enter your judgments ONLY in the EMPTY (white) cells above the diagonal.</t>
  </si>
  <si>
    <t xml:space="preserve">   - Use Saaty 1–9 scale: 1=equal, 3=moderate, 5=strong, 7=very strong, 9=extreme importance.</t>
  </si>
  <si>
    <t xml:space="preserve">   - Use 2,4,6,8 for intermediate judgments.</t>
  </si>
  <si>
    <t xml:space="preserve">   - The diagonal is fixed at 1 (a criterion vs itself).</t>
  </si>
  <si>
    <t xml:space="preserve">   - The lower-triangular cells are auto-calculated as reciprocals.</t>
  </si>
  <si>
    <t>3) Go to the 'Weights &amp; Consistency' sheet to view:</t>
  </si>
  <si>
    <t xml:space="preserve">   - Normalized weights (priority vector) via geometric mean method</t>
  </si>
  <si>
    <t xml:space="preserve">   - Consistency Ratio (CR). A CR ≤ 0.10 is commonly considered acceptable.</t>
  </si>
  <si>
    <t>AHP Fundamental Scale (Saaty)</t>
  </si>
  <si>
    <t>Value</t>
  </si>
  <si>
    <t>Verbal meaning</t>
  </si>
  <si>
    <t>Equal importance</t>
  </si>
  <si>
    <t>Between equal and moderate</t>
  </si>
  <si>
    <t>Moderate importance</t>
  </si>
  <si>
    <t>Between moderate and strong</t>
  </si>
  <si>
    <t>Strong importance</t>
  </si>
  <si>
    <t>Between strong and very strong</t>
  </si>
  <si>
    <t>Very strong importance</t>
  </si>
  <si>
    <t>Between very strong and extreme</t>
  </si>
  <si>
    <t>Extreme importance</t>
  </si>
  <si>
    <t>Economic Performance</t>
  </si>
  <si>
    <t>Connectivity</t>
  </si>
  <si>
    <t>Cohesion</t>
  </si>
  <si>
    <t>Sustainability</t>
  </si>
  <si>
    <t>(Enter values above diagonal only)</t>
  </si>
  <si>
    <t>Matrix (from 'AHP Input')</t>
  </si>
  <si>
    <t>Geometric Means</t>
  </si>
  <si>
    <t>Sum of GMs</t>
  </si>
  <si>
    <t>Weights</t>
  </si>
  <si>
    <t>Consistency Check</t>
  </si>
  <si>
    <t>A * w (vector)</t>
  </si>
  <si>
    <t>(A*w) / w</t>
  </si>
  <si>
    <t>λ_max</t>
  </si>
  <si>
    <t>CI</t>
  </si>
  <si>
    <t>CR (RI=0.90 for n=4)</t>
  </si>
  <si>
    <t>Criteria Examples</t>
  </si>
  <si>
    <t>Note - the reverse preferences are automatically inverse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</si>
</sst>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164" fontId="0" fillId="0" borderId="0" xfId="0" applyNumberFormat="1"/>
    <xf numFmtId="165" fontId="0" fillId="0" borderId="0" xfId="1" applyNumberFormat="1" applyFont="1"/>
    <xf numFmtId="164" fontId="0" fillId="2" borderId="0" xfId="0" applyNumberFormat="1" applyFill="1"/>
    <xf numFmtId="0" fontId="2" fillId="0" borderId="0" xfId="0" applyFont="1"/>
    <xf numFmtId="0" fontId="0" fillId="2" borderId="0" xfId="0" applyFill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workbookViewId="0">
      <selection activeCell="A14" sqref="A14"/>
    </sheetView>
  </sheetViews>
  <sheetFormatPr defaultRowHeight="14.4" x14ac:dyDescent="0.3"/>
  <sheetData>
    <row r="1" spans="1:2" x14ac:dyDescent="0.3">
      <c r="A1" s="5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7" spans="1:2" x14ac:dyDescent="0.3">
      <c r="A7" t="s">
        <v>5</v>
      </c>
    </row>
    <row r="8" spans="1:2" x14ac:dyDescent="0.3">
      <c r="A8" t="s">
        <v>6</v>
      </c>
    </row>
    <row r="10" spans="1:2" x14ac:dyDescent="0.3">
      <c r="A10" t="s">
        <v>7</v>
      </c>
    </row>
    <row r="11" spans="1:2" x14ac:dyDescent="0.3">
      <c r="A11" t="s">
        <v>8</v>
      </c>
    </row>
    <row r="12" spans="1:2" x14ac:dyDescent="0.3">
      <c r="A12" t="s">
        <v>9</v>
      </c>
    </row>
    <row r="14" spans="1:2" x14ac:dyDescent="0.3">
      <c r="A14" s="5" t="s">
        <v>10</v>
      </c>
    </row>
    <row r="15" spans="1:2" x14ac:dyDescent="0.3">
      <c r="A15" t="s">
        <v>11</v>
      </c>
      <c r="B15" t="s">
        <v>12</v>
      </c>
    </row>
    <row r="16" spans="1:2" x14ac:dyDescent="0.3">
      <c r="A16">
        <v>1</v>
      </c>
      <c r="B16" t="s">
        <v>13</v>
      </c>
    </row>
    <row r="17" spans="1:2" x14ac:dyDescent="0.3">
      <c r="A17">
        <v>2</v>
      </c>
      <c r="B17" t="s">
        <v>14</v>
      </c>
    </row>
    <row r="18" spans="1:2" x14ac:dyDescent="0.3">
      <c r="A18">
        <v>3</v>
      </c>
      <c r="B18" t="s">
        <v>15</v>
      </c>
    </row>
    <row r="19" spans="1:2" x14ac:dyDescent="0.3">
      <c r="A19">
        <v>4</v>
      </c>
      <c r="B19" t="s">
        <v>16</v>
      </c>
    </row>
    <row r="20" spans="1:2" x14ac:dyDescent="0.3">
      <c r="A20">
        <v>5</v>
      </c>
      <c r="B20" t="s">
        <v>17</v>
      </c>
    </row>
    <row r="21" spans="1:2" x14ac:dyDescent="0.3">
      <c r="A21">
        <v>6</v>
      </c>
      <c r="B21" t="s">
        <v>18</v>
      </c>
    </row>
    <row r="22" spans="1:2" x14ac:dyDescent="0.3">
      <c r="A22">
        <v>7</v>
      </c>
      <c r="B22" t="s">
        <v>19</v>
      </c>
    </row>
    <row r="23" spans="1:2" x14ac:dyDescent="0.3">
      <c r="A23">
        <v>8</v>
      </c>
      <c r="B23" t="s">
        <v>20</v>
      </c>
    </row>
    <row r="24" spans="1:2" x14ac:dyDescent="0.3">
      <c r="A24">
        <v>9</v>
      </c>
      <c r="B24" t="s">
        <v>21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A9" sqref="A9"/>
    </sheetView>
  </sheetViews>
  <sheetFormatPr defaultRowHeight="14.4" x14ac:dyDescent="0.3"/>
  <cols>
    <col min="1" max="1" width="31.33203125" bestFit="1" customWidth="1"/>
    <col min="2" max="2" width="21.109375" bestFit="1" customWidth="1"/>
    <col min="3" max="3" width="19.109375" customWidth="1"/>
    <col min="4" max="4" width="15.33203125" customWidth="1"/>
    <col min="5" max="5" width="17.5546875" customWidth="1"/>
  </cols>
  <sheetData>
    <row r="1" spans="1:5" ht="23.4" x14ac:dyDescent="0.45">
      <c r="A1" s="7" t="s">
        <v>37</v>
      </c>
      <c r="B1" t="s">
        <v>22</v>
      </c>
      <c r="C1" t="s">
        <v>23</v>
      </c>
      <c r="D1" t="s">
        <v>24</v>
      </c>
      <c r="E1" t="s">
        <v>25</v>
      </c>
    </row>
    <row r="2" spans="1:5" ht="25.95" customHeight="1" x14ac:dyDescent="0.3">
      <c r="A2" t="str">
        <f>B1</f>
        <v>Economic Performance</v>
      </c>
      <c r="B2" s="2">
        <v>1</v>
      </c>
      <c r="C2" s="4"/>
      <c r="D2" s="4"/>
      <c r="E2" s="4"/>
    </row>
    <row r="3" spans="1:5" ht="25.95" customHeight="1" x14ac:dyDescent="0.3">
      <c r="A3" t="str">
        <f>C1</f>
        <v>Connectivity</v>
      </c>
      <c r="B3" s="2" t="e">
        <f>1/C2</f>
        <v>#DIV/0!</v>
      </c>
      <c r="C3" s="2">
        <v>1</v>
      </c>
      <c r="D3" s="4"/>
      <c r="E3" s="4"/>
    </row>
    <row r="4" spans="1:5" ht="25.95" customHeight="1" x14ac:dyDescent="0.3">
      <c r="A4" t="str">
        <f>D1</f>
        <v>Cohesion</v>
      </c>
      <c r="B4" s="2" t="e">
        <f>1/D2</f>
        <v>#DIV/0!</v>
      </c>
      <c r="C4" s="2" t="e">
        <f>1/D3</f>
        <v>#DIV/0!</v>
      </c>
      <c r="D4" s="2">
        <v>1</v>
      </c>
      <c r="E4" s="4"/>
    </row>
    <row r="5" spans="1:5" ht="25.95" customHeight="1" x14ac:dyDescent="0.3">
      <c r="A5" t="str">
        <f>E1</f>
        <v>Sustainability</v>
      </c>
      <c r="B5" s="2" t="e">
        <f>1/E2</f>
        <v>#DIV/0!</v>
      </c>
      <c r="C5" s="2" t="e">
        <f>1/E3</f>
        <v>#DIV/0!</v>
      </c>
      <c r="D5" s="2" t="e">
        <f>1/E4</f>
        <v>#DIV/0!</v>
      </c>
      <c r="E5" s="2">
        <v>1</v>
      </c>
    </row>
    <row r="7" spans="1:5" x14ac:dyDescent="0.3">
      <c r="A7" t="s">
        <v>38</v>
      </c>
    </row>
    <row r="9" spans="1:5" x14ac:dyDescent="0.3">
      <c r="A9" s="6" t="s">
        <v>26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workbookViewId="0">
      <selection activeCell="B20" sqref="B20"/>
    </sheetView>
  </sheetViews>
  <sheetFormatPr defaultRowHeight="14.4" x14ac:dyDescent="0.3"/>
  <cols>
    <col min="1" max="1" width="22.6640625" bestFit="1" customWidth="1"/>
    <col min="2" max="5" width="29.88671875" customWidth="1"/>
  </cols>
  <sheetData>
    <row r="1" spans="1:5" x14ac:dyDescent="0.3">
      <c r="A1" s="5" t="s">
        <v>27</v>
      </c>
    </row>
    <row r="2" spans="1:5" x14ac:dyDescent="0.3">
      <c r="B2" t="s">
        <v>22</v>
      </c>
      <c r="C2" t="s">
        <v>23</v>
      </c>
      <c r="D2" t="s">
        <v>24</v>
      </c>
      <c r="E2" t="s">
        <v>25</v>
      </c>
    </row>
    <row r="3" spans="1:5" x14ac:dyDescent="0.3">
      <c r="A3" t="s">
        <v>22</v>
      </c>
      <c r="B3" s="2">
        <f>'AHP Input'!B2</f>
        <v>1</v>
      </c>
      <c r="C3" s="2">
        <f>'AHP Input'!C2</f>
        <v>0</v>
      </c>
      <c r="D3" s="2">
        <f>'AHP Input'!D2</f>
        <v>0</v>
      </c>
      <c r="E3" s="2">
        <f>'AHP Input'!E2</f>
        <v>0</v>
      </c>
    </row>
    <row r="4" spans="1:5" x14ac:dyDescent="0.3">
      <c r="A4" t="s">
        <v>23</v>
      </c>
      <c r="B4" s="2" t="e">
        <f>'AHP Input'!B3</f>
        <v>#DIV/0!</v>
      </c>
      <c r="C4" s="2">
        <f>'AHP Input'!C3</f>
        <v>1</v>
      </c>
      <c r="D4" s="2">
        <f>'AHP Input'!D3</f>
        <v>0</v>
      </c>
      <c r="E4" s="2">
        <f>'AHP Input'!E3</f>
        <v>0</v>
      </c>
    </row>
    <row r="5" spans="1:5" x14ac:dyDescent="0.3">
      <c r="A5" t="s">
        <v>24</v>
      </c>
      <c r="B5" s="2" t="e">
        <f>'AHP Input'!B4</f>
        <v>#DIV/0!</v>
      </c>
      <c r="C5" s="2" t="e">
        <f>'AHP Input'!C4</f>
        <v>#DIV/0!</v>
      </c>
      <c r="D5" s="2">
        <f>'AHP Input'!D4</f>
        <v>1</v>
      </c>
      <c r="E5" s="2">
        <f>'AHP Input'!E4</f>
        <v>0</v>
      </c>
    </row>
    <row r="6" spans="1:5" x14ac:dyDescent="0.3">
      <c r="A6" t="s">
        <v>25</v>
      </c>
      <c r="B6" s="2" t="e">
        <f>'AHP Input'!B5</f>
        <v>#DIV/0!</v>
      </c>
      <c r="C6" s="2" t="e">
        <f>'AHP Input'!C5</f>
        <v>#DIV/0!</v>
      </c>
      <c r="D6" s="2" t="e">
        <f>'AHP Input'!D5</f>
        <v>#DIV/0!</v>
      </c>
      <c r="E6" s="2">
        <f>'AHP Input'!E5</f>
        <v>1</v>
      </c>
    </row>
    <row r="9" spans="1:5" x14ac:dyDescent="0.3">
      <c r="A9" t="s">
        <v>28</v>
      </c>
      <c r="B9" s="2">
        <f>POWER(PRODUCT(B3:E3),1/4)</f>
        <v>0</v>
      </c>
      <c r="C9" s="2" t="e">
        <f>POWER(PRODUCT(B4:E4),1/4)</f>
        <v>#DIV/0!</v>
      </c>
      <c r="D9" s="2" t="e">
        <f>POWER(PRODUCT(B5:E5),1/4)</f>
        <v>#DIV/0!</v>
      </c>
      <c r="E9" s="2" t="e">
        <f>POWER(PRODUCT(B6:E6),1/4)</f>
        <v>#DIV/0!</v>
      </c>
    </row>
    <row r="10" spans="1:5" x14ac:dyDescent="0.3">
      <c r="A10" t="s">
        <v>29</v>
      </c>
      <c r="B10" s="2" t="e">
        <f>SUM(B9,C9,D9,E9)</f>
        <v>#DIV/0!</v>
      </c>
      <c r="C10" s="2"/>
      <c r="D10" s="2"/>
      <c r="E10" s="2"/>
    </row>
    <row r="12" spans="1:5" x14ac:dyDescent="0.3">
      <c r="A12" t="s">
        <v>30</v>
      </c>
      <c r="B12" s="1" t="e">
        <f>B9/$B10</f>
        <v>#DIV/0!</v>
      </c>
      <c r="C12" s="1" t="e">
        <f>C9/$B10</f>
        <v>#DIV/0!</v>
      </c>
      <c r="D12" s="1" t="e">
        <f>D9/$B10</f>
        <v>#DIV/0!</v>
      </c>
      <c r="E12" s="1" t="e">
        <f>E9/$B10</f>
        <v>#DIV/0!</v>
      </c>
    </row>
    <row r="13" spans="1:5" x14ac:dyDescent="0.3">
      <c r="B13" t="s">
        <v>22</v>
      </c>
      <c r="C13" t="s">
        <v>23</v>
      </c>
      <c r="D13" t="s">
        <v>24</v>
      </c>
      <c r="E13" t="s">
        <v>25</v>
      </c>
    </row>
    <row r="15" spans="1:5" x14ac:dyDescent="0.3">
      <c r="A15" t="s">
        <v>31</v>
      </c>
    </row>
    <row r="16" spans="1:5" x14ac:dyDescent="0.3">
      <c r="A16" t="s">
        <v>32</v>
      </c>
      <c r="B16" s="1" t="e">
        <f>SUMPRODUCT(B3:E3,B12:E12)</f>
        <v>#DIV/0!</v>
      </c>
      <c r="C16" s="1" t="e">
        <f>SUMPRODUCT(B4:E4,B12:E12)</f>
        <v>#DIV/0!</v>
      </c>
      <c r="D16" s="1" t="e">
        <f>SUMPRODUCT(B5:E5,B12:E12)</f>
        <v>#DIV/0!</v>
      </c>
      <c r="E16" s="1" t="e">
        <f>SUMPRODUCT(B6:E6,B12:E12)</f>
        <v>#DIV/0!</v>
      </c>
    </row>
    <row r="17" spans="1:5" x14ac:dyDescent="0.3">
      <c r="A17" t="s">
        <v>33</v>
      </c>
      <c r="B17" s="1" t="e">
        <f>B16/B12</f>
        <v>#DIV/0!</v>
      </c>
      <c r="C17" s="1" t="e">
        <f>C16/C12</f>
        <v>#DIV/0!</v>
      </c>
      <c r="D17" s="1" t="e">
        <f>D16/D12</f>
        <v>#DIV/0!</v>
      </c>
      <c r="E17" s="1" t="e">
        <f>E16/E12</f>
        <v>#DIV/0!</v>
      </c>
    </row>
    <row r="18" spans="1:5" x14ac:dyDescent="0.3">
      <c r="A18" t="s">
        <v>34</v>
      </c>
      <c r="B18" s="1" t="e">
        <f>AVERAGE(B17,C17,D17,E17)</f>
        <v>#DIV/0!</v>
      </c>
      <c r="C18" s="1"/>
      <c r="D18" s="1"/>
      <c r="E18" s="1"/>
    </row>
    <row r="19" spans="1:5" x14ac:dyDescent="0.3">
      <c r="A19" t="s">
        <v>35</v>
      </c>
      <c r="B19" s="3" t="e">
        <f>(B18-4)/(3)</f>
        <v>#DIV/0!</v>
      </c>
      <c r="C19" s="1"/>
      <c r="D19" s="1"/>
      <c r="E19" s="1"/>
    </row>
    <row r="20" spans="1:5" x14ac:dyDescent="0.3">
      <c r="A20" t="s">
        <v>36</v>
      </c>
      <c r="B20" s="3" t="e">
        <f>B19/0.9</f>
        <v>#DIV/0!</v>
      </c>
      <c r="C20" s="1"/>
      <c r="D20" s="1"/>
      <c r="E20" s="1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AHP Input</vt:lpstr>
      <vt:lpstr>Weights &amp; Consistency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Dan Dures</cp:lastModifiedBy>
  <cp:revision/>
  <dcterms:created xsi:type="dcterms:W3CDTF">2025-09-09T12:24:51Z</dcterms:created>
  <dcterms:modified xsi:type="dcterms:W3CDTF">2025-09-12T10:38:42Z</dcterms:modified>
  <cp:category/>
  <cp:contentStatus/>
</cp:coreProperties>
</file>